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E293_P01/"/>
    </mc:Choice>
  </mc:AlternateContent>
  <xr:revisionPtr revIDLastSave="237" documentId="8_{FC46A9DA-9A1E-41BF-9D28-D5368DCC38A5}" xr6:coauthVersionLast="47" xr6:coauthVersionMax="47" xr10:uidLastSave="{6E0E5D62-0FDB-4521-AE49-F6E5422C8205}"/>
  <bookViews>
    <workbookView xWindow="-110" yWindow="-110" windowWidth="19420" windowHeight="10300" xr2:uid="{83B881CA-2D78-4238-949D-74FDFF015C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17" i="1"/>
  <c r="E22" i="1" l="1"/>
  <c r="D17" i="1"/>
  <c r="E34" i="1"/>
  <c r="D34" i="1"/>
  <c r="C34" i="1"/>
  <c r="D27" i="1"/>
  <c r="C27" i="1"/>
  <c r="B27" i="1"/>
  <c r="E26" i="1"/>
  <c r="E27" i="1" s="1"/>
  <c r="D25" i="1"/>
  <c r="C25" i="1"/>
  <c r="B25" i="1"/>
  <c r="E24" i="1"/>
  <c r="E23" i="1"/>
  <c r="C28" i="1" l="1"/>
  <c r="D28" i="1"/>
  <c r="B28" i="1"/>
  <c r="E25" i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17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4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1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<sst xmlns="http://schemas.openxmlformats.org/spreadsheetml/2006/main" count="48" uniqueCount="47">
  <si>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</si>
  <si>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</si>
  <si>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</si>
  <si>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</si>
  <si>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</si>
  <si>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</si>
  <si>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</si>
  <si>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</si>
  <si>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</si>
  <si>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</si>
  <si>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</si>
  <si>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</si>
  <si>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</si>
  <si>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</si>
  <si>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</si>
  <si>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</si>
  <si>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</si>
  <si>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</si>
  <si>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</si>
  <si>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</si>
  <si>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</si>
  <si>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</si>
  <si>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</si>
  <si>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</si>
  <si>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</si>
  <si>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</si>
  <si>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</si>
  <si>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</si>
  <si>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</si>
  <si>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</si>
  <si>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</si>
  <si>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</si>
  <si>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</si>
  <si>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</si>
  <si>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2.2. Nº DE BENEFICIARIOS Y VOLUNTARIOS DEL PROGRAMA</t>
  </si>
  <si>
    <r>
      <rPr>
        <b/>
        <sz val="10"/>
        <color theme="1"/>
        <rFont val="Aptos Narrow"/>
        <family val="2"/>
      </rPr>
      <t xml:space="preserve">ACTIVIDAD 01: </t>
    </r>
    <r>
      <rPr>
        <sz val="10"/>
        <color theme="1"/>
        <rFont val="Aptos Narrow"/>
        <family val="2"/>
      </rPr>
      <t>Participación de mujeres con lesión medular y/ discapacidad física y profesionales en el diagnóstico inicial participativo a través de encuesta online y grupos focales</t>
    </r>
  </si>
  <si>
    <r>
      <t xml:space="preserve">ACTIVIDAD 02: </t>
    </r>
    <r>
      <rPr>
        <sz val="10"/>
        <color theme="1"/>
        <rFont val="Aptos Narrow"/>
        <family val="2"/>
      </rPr>
      <t>Participación en la creación del Protocolo Actúa: identificación de protocolos y buenas prácticas territoriales</t>
    </r>
  </si>
  <si>
    <r>
      <t>ACTIVIDAD 03:</t>
    </r>
    <r>
      <rPr>
        <sz val="10"/>
        <color theme="1"/>
        <rFont val="Aptos Narrow"/>
        <family val="2"/>
      </rPr>
      <t xml:space="preserve"> Evaluación y difusión de las actividades y resultados del programa</t>
    </r>
  </si>
  <si>
    <t xml:space="preserve">PROYECTO 01 </t>
  </si>
  <si>
    <t>ACTÚA: Protocolo para la prevención e intervención en casos de violencia de género</t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</si>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</sst>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3" fillId="8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9" fontId="3" fillId="0" borderId="0" xfId="2" applyFont="1"/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  <xf numFmtId="0" fontId="7" fillId="13" borderId="1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H55"/>
  <sheetViews>
    <sheetView tabSelected="1" view="pageBreakPreview" topLeftCell="A20" zoomScale="71" zoomScaleNormal="70" zoomScaleSheetLayoutView="71" zoomScalePageLayoutView="60" workbookViewId="0">
      <selection activeCell="B47" sqref="B47"/>
    </sheetView>
  </sheetViews>
  <sheetFormatPr baseColWidth="10" defaultRowHeight="13" x14ac:dyDescent="0.3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25">
      <c r="A1" s="1" t="s">
        <v>0</v>
      </c>
      <c r="B1" s="56" t="s">
        <v>30</v>
      </c>
      <c r="C1" s="56"/>
      <c r="D1" s="56"/>
      <c r="E1" s="56"/>
    </row>
    <row r="2" spans="1:5" s="4" customFormat="1" ht="45" customHeight="1" x14ac:dyDescent="0.35">
      <c r="A2" s="3" t="s">
        <v>38</v>
      </c>
      <c r="B2" s="85" t="s">
        <v>39</v>
      </c>
      <c r="C2" s="85"/>
      <c r="D2" s="85"/>
      <c r="E2" s="85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57" t="s">
        <v>1</v>
      </c>
      <c r="B4" s="58"/>
      <c r="C4" s="59"/>
      <c r="D4" s="60"/>
      <c r="E4" s="61"/>
    </row>
    <row r="5" spans="1:5" ht="23.5" customHeight="1" thickBot="1" x14ac:dyDescent="0.3"/>
    <row r="6" spans="1:5" ht="27" customHeight="1" x14ac:dyDescent="0.25">
      <c r="A6" s="46" t="s">
        <v>2</v>
      </c>
      <c r="B6" s="47"/>
      <c r="C6" s="47"/>
      <c r="D6" s="47"/>
      <c r="E6" s="48"/>
    </row>
    <row r="7" spans="1:5" s="8" customFormat="1" ht="27" customHeight="1" x14ac:dyDescent="0.3">
      <c r="A7" s="55" t="s">
        <v>33</v>
      </c>
      <c r="B7" s="55"/>
      <c r="C7" s="55"/>
      <c r="D7" s="52" t="s">
        <v>3</v>
      </c>
      <c r="E7" s="52" t="s">
        <v>4</v>
      </c>
    </row>
    <row r="8" spans="1:5" ht="33.5" customHeight="1" x14ac:dyDescent="0.3">
      <c r="A8" s="82" t="s">
        <v>35</v>
      </c>
      <c r="B8" s="82"/>
      <c r="C8" s="82"/>
      <c r="D8" s="49">
        <v>46082</v>
      </c>
      <c r="E8" s="50">
        <v>46203</v>
      </c>
    </row>
    <row r="9" spans="1:5" ht="26.5" customHeight="1" x14ac:dyDescent="0.3">
      <c r="A9" s="83" t="s">
        <v>36</v>
      </c>
      <c r="B9" s="82"/>
      <c r="C9" s="82"/>
      <c r="D9" s="9">
        <v>46204</v>
      </c>
      <c r="E9" s="10">
        <v>46326</v>
      </c>
    </row>
    <row r="10" spans="1:5" ht="26.5" customHeight="1" x14ac:dyDescent="0.3">
      <c r="A10" s="83" t="s">
        <v>37</v>
      </c>
      <c r="B10" s="82"/>
      <c r="C10" s="82"/>
      <c r="D10" s="9">
        <v>46024</v>
      </c>
      <c r="E10" s="10">
        <v>46386</v>
      </c>
    </row>
    <row r="11" spans="1:5" ht="9.5" customHeight="1" thickBot="1" x14ac:dyDescent="0.35">
      <c r="A11" s="43"/>
      <c r="B11" s="44"/>
      <c r="C11" s="44"/>
      <c r="D11" s="45"/>
      <c r="E11" s="45"/>
    </row>
    <row r="12" spans="1:5" ht="26.5" customHeight="1" thickBot="1" x14ac:dyDescent="0.35">
      <c r="A12" s="89" t="s">
        <v>34</v>
      </c>
      <c r="B12" s="90"/>
      <c r="C12" s="90"/>
      <c r="D12" s="90"/>
      <c r="E12" s="91"/>
    </row>
    <row r="13" spans="1:5" ht="26.5" customHeight="1" thickBot="1" x14ac:dyDescent="0.35">
      <c r="A13" s="51" t="s">
        <v>31</v>
      </c>
      <c r="B13" s="84">
        <v>4</v>
      </c>
      <c r="C13" s="53" t="s">
        <v>32</v>
      </c>
      <c r="D13" s="54"/>
      <c r="E13" s="12">
        <v>1</v>
      </c>
    </row>
    <row r="14" spans="1:5" ht="29" customHeight="1" thickBot="1" x14ac:dyDescent="0.3"/>
    <row r="15" spans="1:5" ht="26.5" customHeight="1" thickBot="1" x14ac:dyDescent="0.3">
      <c r="A15" s="65" t="s">
        <v>5</v>
      </c>
      <c r="B15" s="66"/>
      <c r="C15" s="66"/>
      <c r="D15" s="66"/>
      <c r="E15" s="67"/>
    </row>
    <row r="16" spans="1:5" ht="77.5" customHeight="1" thickBot="1" x14ac:dyDescent="0.35">
      <c r="A16" s="68" t="s">
        <v>6</v>
      </c>
      <c r="B16" s="11" t="s">
        <v>7</v>
      </c>
      <c r="C16" s="12" t="s">
        <v>42</v>
      </c>
      <c r="D16" s="12" t="s">
        <v>45</v>
      </c>
      <c r="E16" s="12" t="s">
        <v>46</v>
      </c>
    </row>
    <row r="17" spans="1:8" ht="34.5" customHeight="1" thickBot="1" x14ac:dyDescent="0.3">
      <c r="A17" s="69"/>
      <c r="B17" s="13">
        <v>2347</v>
      </c>
      <c r="C17" s="14">
        <v>586.75</v>
      </c>
      <c r="D17" s="15">
        <f>+B17+C17</f>
        <v>2933.75</v>
      </c>
      <c r="E17" s="16">
        <f>+C22+D22</f>
        <v>0</v>
      </c>
    </row>
    <row r="18" spans="1:8" ht="27.5" customHeight="1" thickBot="1" x14ac:dyDescent="0.3">
      <c r="A18" s="17"/>
      <c r="H18" s="86"/>
    </row>
    <row r="19" spans="1:8" ht="25" customHeight="1" thickBot="1" x14ac:dyDescent="0.3">
      <c r="A19" s="18" t="s">
        <v>8</v>
      </c>
      <c r="B19" s="19"/>
      <c r="C19" s="19"/>
      <c r="D19" s="19"/>
      <c r="E19" s="20"/>
    </row>
    <row r="20" spans="1:8" ht="33" customHeight="1" x14ac:dyDescent="0.3">
      <c r="A20" s="21" t="s">
        <v>9</v>
      </c>
      <c r="B20" s="22" t="s">
        <v>10</v>
      </c>
      <c r="C20" s="22" t="s">
        <v>11</v>
      </c>
      <c r="D20" s="22" t="s">
        <v>12</v>
      </c>
      <c r="E20" s="22" t="s">
        <v>43</v>
      </c>
    </row>
    <row r="21" spans="1:8" ht="24" customHeight="1" x14ac:dyDescent="0.25">
      <c r="A21" s="70" t="s">
        <v>13</v>
      </c>
      <c r="B21" s="71"/>
      <c r="C21" s="71"/>
      <c r="D21" s="71"/>
      <c r="E21" s="72"/>
    </row>
    <row r="22" spans="1:8" ht="19.5" customHeight="1" x14ac:dyDescent="0.3">
      <c r="A22" s="23" t="s">
        <v>14</v>
      </c>
      <c r="B22" s="24">
        <v>2347</v>
      </c>
      <c r="C22" s="25"/>
      <c r="D22" s="25"/>
      <c r="E22" s="26">
        <f>+B22+C22+D22</f>
        <v>2347</v>
      </c>
    </row>
    <row r="23" spans="1:8" ht="19.5" customHeight="1" x14ac:dyDescent="0.3">
      <c r="A23" s="23" t="s">
        <v>15</v>
      </c>
      <c r="B23" s="24">
        <v>0</v>
      </c>
      <c r="C23" s="24">
        <v>0</v>
      </c>
      <c r="D23" s="24">
        <v>0</v>
      </c>
      <c r="E23" s="26">
        <f>SUM(B23:D23)</f>
        <v>0</v>
      </c>
    </row>
    <row r="24" spans="1:8" ht="19.5" customHeight="1" x14ac:dyDescent="0.25">
      <c r="A24" s="23" t="s">
        <v>16</v>
      </c>
      <c r="B24" s="24">
        <v>0</v>
      </c>
      <c r="C24" s="27"/>
      <c r="D24" s="27"/>
      <c r="E24" s="26">
        <f>SUM(B24:D24)</f>
        <v>0</v>
      </c>
    </row>
    <row r="25" spans="1:8" ht="21.5" customHeight="1" x14ac:dyDescent="0.25">
      <c r="A25" s="28" t="s">
        <v>17</v>
      </c>
      <c r="B25" s="29">
        <f>+B22+B23+B24</f>
        <v>2347</v>
      </c>
      <c r="C25" s="29">
        <f t="shared" ref="C25:D25" si="0">+C22+C23+C24</f>
        <v>0</v>
      </c>
      <c r="D25" s="29">
        <f t="shared" si="0"/>
        <v>0</v>
      </c>
      <c r="E25" s="29">
        <f>+E22+E23+E24</f>
        <v>2347</v>
      </c>
    </row>
    <row r="26" spans="1:8" ht="29" customHeight="1" x14ac:dyDescent="0.25">
      <c r="A26" s="70" t="s">
        <v>18</v>
      </c>
      <c r="B26" s="71">
        <v>0</v>
      </c>
      <c r="C26" s="71"/>
      <c r="D26" s="71"/>
      <c r="E26" s="72">
        <f>SUM(B26:D26)</f>
        <v>0</v>
      </c>
    </row>
    <row r="27" spans="1:8" ht="38" customHeight="1" x14ac:dyDescent="0.25">
      <c r="A27" s="30" t="s">
        <v>19</v>
      </c>
      <c r="B27" s="29">
        <f>+B26</f>
        <v>0</v>
      </c>
      <c r="C27" s="29">
        <f t="shared" ref="C27:E27" si="1">+C26</f>
        <v>0</v>
      </c>
      <c r="D27" s="29">
        <f t="shared" si="1"/>
        <v>0</v>
      </c>
      <c r="E27" s="29">
        <f t="shared" si="1"/>
        <v>0</v>
      </c>
    </row>
    <row r="28" spans="1:8" ht="39" customHeight="1" thickBot="1" x14ac:dyDescent="0.3">
      <c r="A28" s="31" t="s">
        <v>20</v>
      </c>
      <c r="B28" s="32">
        <f>+B25+B27</f>
        <v>2347</v>
      </c>
      <c r="C28" s="32">
        <f>+C25+C27</f>
        <v>0</v>
      </c>
      <c r="D28" s="32">
        <f>+D25+D27</f>
        <v>0</v>
      </c>
      <c r="E28" s="33">
        <f>+E25+E27</f>
        <v>2347</v>
      </c>
    </row>
    <row r="29" spans="1:8" ht="15.5" customHeight="1" thickBot="1" x14ac:dyDescent="0.3">
      <c r="E29" s="34"/>
    </row>
    <row r="30" spans="1:8" ht="26" customHeight="1" thickBot="1" x14ac:dyDescent="0.3">
      <c r="A30" s="7" t="s">
        <v>21</v>
      </c>
      <c r="B30" s="19"/>
      <c r="C30" s="19"/>
      <c r="D30" s="19"/>
      <c r="E30" s="20"/>
    </row>
    <row r="31" spans="1:8" ht="36.5" customHeight="1" x14ac:dyDescent="0.3">
      <c r="A31" s="73" t="s">
        <v>22</v>
      </c>
      <c r="B31" s="74"/>
      <c r="C31" s="35" t="s">
        <v>23</v>
      </c>
      <c r="D31" s="35" t="s">
        <v>24</v>
      </c>
      <c r="E31" s="35" t="s">
        <v>25</v>
      </c>
    </row>
    <row r="32" spans="1:8" ht="35" customHeight="1" x14ac:dyDescent="0.3">
      <c r="A32" s="75"/>
      <c r="B32" s="75"/>
      <c r="C32" s="36"/>
      <c r="D32" s="36"/>
      <c r="E32" s="37"/>
      <c r="F32" s="92"/>
    </row>
    <row r="33" spans="1:5" ht="34" customHeight="1" x14ac:dyDescent="0.3">
      <c r="A33" s="87"/>
      <c r="B33" s="88"/>
      <c r="C33" s="36"/>
      <c r="D33" s="36"/>
      <c r="E33" s="37"/>
    </row>
    <row r="34" spans="1:5" ht="23.5" customHeight="1" thickBot="1" x14ac:dyDescent="0.35">
      <c r="A34" s="76" t="s">
        <v>26</v>
      </c>
      <c r="B34" s="77"/>
      <c r="C34" s="31">
        <f>SUM(C32:C33)</f>
        <v>0</v>
      </c>
      <c r="D34" s="31">
        <f>SUM(D32:D33)</f>
        <v>0</v>
      </c>
      <c r="E34" s="38">
        <f>SUM(E32:E33)</f>
        <v>0</v>
      </c>
    </row>
    <row r="35" spans="1:5" ht="17.5" customHeight="1" thickBot="1" x14ac:dyDescent="0.35">
      <c r="A35" s="39"/>
      <c r="B35" s="40"/>
      <c r="C35" s="40"/>
      <c r="D35" s="40"/>
      <c r="E35" s="41"/>
    </row>
    <row r="36" spans="1:5" ht="26" customHeight="1" x14ac:dyDescent="0.25">
      <c r="A36" s="62" t="s">
        <v>27</v>
      </c>
      <c r="B36" s="63"/>
      <c r="C36" s="63"/>
      <c r="D36" s="63"/>
      <c r="E36" s="64"/>
    </row>
    <row r="37" spans="1:5" ht="23" customHeight="1" x14ac:dyDescent="0.3">
      <c r="A37" s="78" t="s">
        <v>44</v>
      </c>
      <c r="B37" s="78"/>
      <c r="C37" s="78"/>
      <c r="D37" s="78"/>
      <c r="E37" s="42" t="s">
        <v>28</v>
      </c>
    </row>
    <row r="38" spans="1:5" ht="18" customHeight="1" x14ac:dyDescent="0.25">
      <c r="A38" s="79"/>
      <c r="B38" s="79"/>
      <c r="C38" s="79"/>
      <c r="D38" s="79"/>
      <c r="E38" s="37"/>
    </row>
    <row r="39" spans="1:5" ht="18" customHeight="1" x14ac:dyDescent="0.25">
      <c r="A39" s="79"/>
      <c r="B39" s="79"/>
      <c r="C39" s="79"/>
      <c r="D39" s="79"/>
      <c r="E39" s="37"/>
    </row>
    <row r="40" spans="1:5" ht="18" customHeight="1" x14ac:dyDescent="0.25">
      <c r="A40" s="79"/>
      <c r="B40" s="79"/>
      <c r="C40" s="79"/>
      <c r="D40" s="79"/>
      <c r="E40" s="37">
        <v>0</v>
      </c>
    </row>
    <row r="41" spans="1:5" ht="28.5" customHeight="1" thickBot="1" x14ac:dyDescent="0.3">
      <c r="A41" s="76" t="s">
        <v>26</v>
      </c>
      <c r="B41" s="80"/>
      <c r="C41" s="80"/>
      <c r="D41" s="81"/>
      <c r="E41" s="38">
        <f>+E38+E39+E40</f>
        <v>0</v>
      </c>
    </row>
    <row r="47" spans="1:5" ht="12.5" x14ac:dyDescent="0.3"/>
    <row r="53" spans="1:1" hidden="1" x14ac:dyDescent="0.3">
      <c r="A53" s="2" t="s">
        <v>40</v>
      </c>
    </row>
    <row r="54" spans="1:1" hidden="1" x14ac:dyDescent="0.3">
      <c r="A54" s="2" t="s">
        <v>41</v>
      </c>
    </row>
    <row r="55" spans="1:1" hidden="1" x14ac:dyDescent="0.3">
      <c r="A55" s="2" t="s">
        <v>29</v>
      </c>
    </row>
  </sheetData>
  <sheetProtection algorithmName="SHA-512" hashValue="2NfGQdctmJrksXetskxjk2GJeh8bmXN2STrXt6i47Dxklx/37l0Zr+UzOt8uz01S6YEuq7jETiQui2siSgug6w==" saltValue="IKXc0/fI1bTHZU8gUK9e5g==" spinCount="100000" sheet="1" objects="1" scenarios="1"/>
  <mergeCells count="23">
    <mergeCell ref="A37:D37"/>
    <mergeCell ref="A38:D38"/>
    <mergeCell ref="A39:D39"/>
    <mergeCell ref="A40:D40"/>
    <mergeCell ref="A41:D41"/>
    <mergeCell ref="B1:E1"/>
    <mergeCell ref="B2:E2"/>
    <mergeCell ref="A4:C4"/>
    <mergeCell ref="D4:E4"/>
    <mergeCell ref="A36:E36"/>
    <mergeCell ref="A15:E15"/>
    <mergeCell ref="A16:A17"/>
    <mergeCell ref="A21:E21"/>
    <mergeCell ref="A26:E26"/>
    <mergeCell ref="A31:B31"/>
    <mergeCell ref="A32:B32"/>
    <mergeCell ref="A33:B33"/>
    <mergeCell ref="A34:B34"/>
    <mergeCell ref="C13:D13"/>
    <mergeCell ref="A7:C7"/>
    <mergeCell ref="A8:C8"/>
    <mergeCell ref="A9:C9"/>
    <mergeCell ref="A10:C10"/>
  </mergeCells>
  <conditionalFormatting sqref="E17">
    <cfRule type="cellIs" dxfId="11" priority="10" operator="equal">
      <formula>$C$17</formula>
    </cfRule>
    <cfRule type="cellIs" dxfId="10" priority="11" operator="lessThan">
      <formula>$C$17</formula>
    </cfRule>
    <cfRule type="cellIs" dxfId="9" priority="12" operator="greaterThan">
      <formula>$C$17</formula>
    </cfRule>
  </conditionalFormatting>
  <conditionalFormatting sqref="E28">
    <cfRule type="cellIs" dxfId="8" priority="7" operator="equal">
      <formula>$D$17</formula>
    </cfRule>
    <cfRule type="cellIs" dxfId="7" priority="8" operator="lessThan">
      <formula>$D$17</formula>
    </cfRule>
    <cfRule type="cellIs" dxfId="6" priority="9" operator="greaterThan">
      <formula>$D$17</formula>
    </cfRule>
  </conditionalFormatting>
  <conditionalFormatting sqref="E34">
    <cfRule type="cellIs" dxfId="5" priority="4" operator="equal">
      <formula>$E$22</formula>
    </cfRule>
    <cfRule type="cellIs" dxfId="4" priority="5" operator="lessThan">
      <formula>$E$22</formula>
    </cfRule>
    <cfRule type="cellIs" dxfId="3" priority="6" operator="greaterThan">
      <formula>$E$22</formula>
    </cfRule>
  </conditionalFormatting>
  <conditionalFormatting sqref="E41">
    <cfRule type="cellIs" dxfId="2" priority="1" operator="equal">
      <formula>$C$28</formula>
    </cfRule>
    <cfRule type="cellIs" dxfId="1" priority="2" operator="lessThan">
      <formula>$C$28</formula>
    </cfRule>
    <cfRule type="cellIs" dxfId="0" priority="3" operator="greaterThan">
      <formula>$C$28</formula>
    </cfRule>
  </conditionalFormatting>
  <dataValidations count="2">
    <dataValidation type="list" allowBlank="1" showInputMessage="1" showErrorMessage="1" sqref="A33" xr:uid="{8E00C60B-9CD5-4335-BE7F-C183E70AD23F}">
      <formula1>$A$53:$A$61</formula1>
    </dataValidation>
    <dataValidation type="list" allowBlank="1" showInputMessage="1" showErrorMessage="1" sqref="A32:B32" xr:uid="{D435A8F2-9281-4E4A-B2AC-8C6CC5128D9B}">
      <formula1>$A$53:$A$55</formula1>
    </dataValidation>
  </dataValidations>
  <pageMargins left="0.7" right="0.7" top="0.75" bottom="0.75" header="0.3" footer="0.3"/>
  <pageSetup paperSize="9" scale="6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2025-10-01T07:40:36Z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